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0" windowWidth="15480" windowHeight="715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 calcMode="manual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L125" i="3" s="1"/>
  <c r="M20" i="1" s="1"/>
  <c r="K118" i="3"/>
  <c r="J118" i="3"/>
  <c r="I118" i="3"/>
  <c r="H118" i="3"/>
  <c r="G118" i="3"/>
  <c r="F118" i="3"/>
  <c r="L117" i="3"/>
  <c r="K117" i="3"/>
  <c r="J117" i="3"/>
  <c r="I117" i="3"/>
  <c r="H117" i="3"/>
  <c r="H125" i="3" s="1"/>
  <c r="I20" i="1" s="1"/>
  <c r="G117" i="3"/>
  <c r="F117" i="3"/>
  <c r="L116" i="3"/>
  <c r="K116" i="3"/>
  <c r="J116" i="3"/>
  <c r="J125" i="3" s="1"/>
  <c r="K20" i="1" s="1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H59" i="4" s="1"/>
  <c r="I21" i="1" s="1"/>
  <c r="G50" i="4"/>
  <c r="F50" i="4"/>
  <c r="E58" i="4"/>
  <c r="E57" i="4"/>
  <c r="M57" i="4" s="1"/>
  <c r="E56" i="4"/>
  <c r="E55" i="4"/>
  <c r="E54" i="4"/>
  <c r="E53" i="4"/>
  <c r="E52" i="4"/>
  <c r="E51" i="4"/>
  <c r="E50" i="4"/>
  <c r="E59" i="4" s="1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E15" i="4"/>
  <c r="M14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5" i="1"/>
  <c r="N14" i="1"/>
  <c r="N22" i="1"/>
  <c r="AD7" i="1"/>
  <c r="P17" i="1"/>
  <c r="F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M58" i="4" l="1"/>
  <c r="M59" i="2"/>
  <c r="M114" i="2"/>
  <c r="G345" i="2"/>
  <c r="H19" i="1" s="1"/>
  <c r="K345" i="2"/>
  <c r="L19" i="1" s="1"/>
  <c r="M70" i="2"/>
  <c r="M339" i="2"/>
  <c r="H345" i="2"/>
  <c r="I19" i="1" s="1"/>
  <c r="I23" i="1" s="1"/>
  <c r="I24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23" i="1" s="1"/>
  <c r="M24" i="1" s="1"/>
  <c r="M15" i="2"/>
  <c r="M15" i="4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K23" i="1" s="1"/>
  <c r="K24" i="1" s="1"/>
  <c r="N345" i="2"/>
  <c r="O19" i="1" s="1"/>
  <c r="M54" i="4"/>
  <c r="E125" i="3"/>
  <c r="M125" i="3" s="1"/>
  <c r="M48" i="2"/>
  <c r="M15" i="3"/>
  <c r="I59" i="4"/>
  <c r="J21" i="1" s="1"/>
  <c r="M59" i="3"/>
  <c r="M103" i="3"/>
  <c r="G125" i="3"/>
  <c r="H20" i="1" s="1"/>
  <c r="M340" i="2"/>
  <c r="I345" i="2"/>
  <c r="J19" i="1" s="1"/>
  <c r="J23" i="1" s="1"/>
  <c r="J24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N17" i="1"/>
  <c r="F21" i="1"/>
  <c r="O23" i="1"/>
  <c r="O24" i="1" s="1"/>
  <c r="P23" i="1"/>
  <c r="P24" i="1" s="1"/>
  <c r="F59" i="4"/>
  <c r="G21" i="1" s="1"/>
  <c r="M51" i="4"/>
  <c r="M117" i="3"/>
  <c r="M336" i="2"/>
  <c r="H23" i="1" l="1"/>
  <c r="H24" i="1" s="1"/>
  <c r="F20" i="1"/>
  <c r="N20" i="1" s="1"/>
  <c r="L23" i="1"/>
  <c r="L24" i="1" s="1"/>
  <c r="G23" i="1"/>
  <c r="G24" i="1" s="1"/>
  <c r="M345" i="2"/>
  <c r="N19" i="1"/>
  <c r="F23" i="1"/>
  <c r="M59" i="4"/>
  <c r="N21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<sst xmlns="http://schemas.openxmlformats.org/spreadsheetml/2006/main" count="1786" uniqueCount="504">
  <si>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</si>
  <si>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</si>
  <si>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</si>
  <si>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</si>
  <si>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</si>
  <si>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</si>
  <si>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</si>
  <si>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</si>
  <si>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</si>
  <si>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</si>
  <si>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</si>
  <si>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</si>
  <si>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</si>
  <si>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</si>
  <si>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</si>
  <si>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</si>
  <si>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</si>
  <si>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</si>
  <si>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</si>
  <si>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</si>
  <si>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</si>
  <si>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</si>
  <si>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</si>
  <si>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</si>
  <si>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</si>
  <si>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</si>
  <si>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</si>
  <si>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</si>
  <si>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</si>
  <si>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</si>
  <si>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</si>
  <si>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</si>
  <si>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</si>
  <si>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</si>
  <si>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</si>
  <si>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</si>
  <si>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</si>
  <si>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</si>
  <si>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</si>
  <si>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</si>
  <si>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</si>
  <si>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</si>
  <si>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</si>
  <si>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</si>
  <si>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</si>
  <si>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</si>
  <si>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</si>
  <si>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</si>
  <si>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</si>
  <si>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</si>
  <si>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</si>
  <si>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</si>
  <si>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</si>
  <si>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</si>
  <si>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</si>
  <si>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</si>
  <si>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</si>
  <si>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</si>
  <si>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</si>
  <si>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</si>
  <si>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</si>
  <si>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</si>
  <si>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</si>
  <si>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</si>
  <si>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</si>
  <si>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</si>
  <si>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</si>
  <si>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</si>
  <si>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</si>
  <si>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</si>
  <si>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</si>
  <si>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</si>
  <si>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</si>
  <si>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</si>
  <si>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</si>
  <si>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</si>
  <si>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</si>
  <si>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</si>
  <si>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</si>
  <si>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</si>
  <si>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</si>
  <si>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</si>
  <si>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</si>
  <si>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</si>
  <si>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</si>
  <si>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</si>
  <si>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</si>
  <si>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</si>
  <si>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</si>
  <si>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</si>
  <si>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</si>
  <si>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</si>
  <si>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</si>
  <si>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</si>
  <si>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</si>
  <si>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</si>
  <si>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</si>
  <si>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</si>
  <si>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</si>
  <si>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</si>
  <si>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</si>
  <si>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</si>
  <si>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</si>
  <si>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</si>
  <si>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</si>
  <si>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</si>
  <si>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</si>
  <si>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</si>
  <si>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</si>
  <si>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</si>
  <si>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</si>
  <si>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</si>
  <si>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</si>
  <si>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</si>
  <si>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</si>
  <si>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</si>
  <si>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</si>
  <si>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</si>
  <si>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</si>
  <si>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</si>
  <si>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</si>
  <si>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</si>
  <si>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</si>
  <si>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</si>
  <si>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</si>
  <si>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</si>
  <si>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</si>
  <si>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</si>
  <si>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</si>
  <si>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</si>
  <si>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</si>
  <si>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</si>
  <si>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</si>
  <si>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</si>
  <si>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</si>
  <si>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</si>
  <si>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</si>
  <si>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</si>
  <si>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</si>
  <si>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</si>
  <si>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</si>
  <si>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</si>
  <si>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</si>
  <si>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</si>
  <si>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</si>
  <si>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</si>
  <si>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</si>
  <si>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</si>
  <si>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</si>
  <si>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</si>
  <si>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</si>
  <si>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</si>
  <si>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</si>
  <si>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</si>
  <si>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</si>
  <si>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</si>
  <si>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</si>
  <si>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</si>
  <si>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</si>
  <si>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</si>
  <si>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</si>
  <si>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</si>
  <si>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</si>
  <si>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</si>
  <si>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</si>
  <si>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</si>
  <si>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</si>
  <si>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</si>
  <si>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</si>
  <si>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</si>
  <si>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</si>
  <si>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</si>
  <si>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</si>
  <si>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</si>
  <si>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</si>
  <si>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</si>
  <si>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</si>
  <si>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</si>
  <si>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</si>
  <si>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</si>
  <si>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</si>
  <si>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</si>
  <si>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</si>
  <si>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</si>
  <si>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</si>
  <si>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</si>
  <si>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</si>
  <si>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</si>
  <si>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</si>
  <si>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</si>
  <si>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</si>
  <si>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</si>
  <si>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</si>
  <si>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</si>
  <si>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</si>
  <si>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</si>
  <si>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</si>
  <si>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</si>
  <si>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</si>
  <si>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</si>
  <si>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</si>
  <si>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</si>
  <si>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</si>
  <si>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</si>
  <si>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</si>
  <si>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</si>
  <si>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</si>
  <si>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</si>
  <si>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</si>
  <si>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</si>
  <si>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</si>
  <si>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</si>
  <si>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</si>
  <si>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</si>
  <si>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</si>
  <si>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</si>
  <si>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</si>
  <si>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</si>
  <si>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</si>
  <si>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</si>
  <si>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</si>
  <si>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</si>
  <si>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</si>
  <si>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</si>
  <si>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</si>
  <si>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</si>
  <si>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</si>
  <si>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</si>
  <si>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</si>
  <si>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</si>
  <si>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</si>
  <si>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</si>
  <si>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</si>
  <si>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</si>
  <si>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</si>
  <si>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</si>
  <si>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</si>
  <si>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</si>
  <si>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</si>
  <si>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</si>
  <si>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</si>
  <si>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</si>
  <si>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</si>
  <si>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</si>
  <si>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</si>
  <si>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</si>
  <si>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</si>
  <si>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</si>
  <si>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</si>
  <si>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</si>
  <si>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</si>
  <si>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</si>
  <si>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</si>
  <si>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</si>
  <si>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</si>
  <si>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</si>
  <si>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</si>
  <si>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</si>
  <si>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</si>
  <si>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</si>
  <si>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</si>
  <si>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</si>
  <si>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</si>
  <si>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</si>
  <si>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</si>
  <si>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</si>
  <si>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</si>
  <si>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</si>
  <si>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</si>
  <si>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</si>
  <si>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</si>
  <si>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</si>
  <si>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</si>
  <si>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</si>
  <si>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</si>
  <si>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</si>
  <si>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</si>
  <si>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</si>
  <si>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</si>
  <si>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</si>
  <si>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</si>
  <si>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</si>
  <si>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</si>
  <si>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</si>
  <si>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</si>
  <si>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</si>
  <si>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</si>
  <si>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</si>
  <si>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</si>
  <si>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</si>
  <si>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</si>
  <si>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</si>
  <si>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</si>
  <si>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</si>
  <si>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</si>
  <si>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</si>
  <si>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</si>
  <si>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</si>
  <si>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</si>
  <si>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</si>
  <si>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</si>
  <si>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</si>
  <si>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</si>
  <si>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</si>
  <si>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</si>
  <si>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</si>
  <si>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</si>
  <si>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</si>
  <si>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</si>
  <si>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</si>
  <si>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</si>
  <si>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</si>
  <si>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</si>
  <si>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M01 Jul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</si>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</sst>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7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J24" sqref="J2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313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FS163_AD_2016_M01</v>
      </c>
    </row>
    <row r="8" spans="1:30" ht="12.95" customHeight="1" x14ac:dyDescent="0.2">
      <c r="D8" s="5" t="s">
        <v>20</v>
      </c>
      <c r="E8" s="5" t="s">
        <v>306</v>
      </c>
      <c r="F8" s="11">
        <v>1485843</v>
      </c>
      <c r="G8" s="11">
        <v>975588</v>
      </c>
      <c r="H8" s="11">
        <v>1070415</v>
      </c>
      <c r="I8" s="11">
        <v>1097413</v>
      </c>
      <c r="J8" s="11">
        <v>642096</v>
      </c>
      <c r="K8" s="11">
        <v>643284</v>
      </c>
      <c r="L8" s="11">
        <v>5317259</v>
      </c>
      <c r="M8" s="11">
        <v>25192099</v>
      </c>
      <c r="N8" s="10">
        <f>SUM(F8:M8)</f>
        <v>36423997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-1100</v>
      </c>
      <c r="N9" s="10">
        <f t="shared" ref="N9:N21" si="0">SUM(F9:M9)</f>
        <v>-1100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434</v>
      </c>
      <c r="F10" s="11">
        <v>413261</v>
      </c>
      <c r="G10" s="11">
        <v>79807</v>
      </c>
      <c r="H10" s="11">
        <v>63662</v>
      </c>
      <c r="I10" s="11">
        <v>76321</v>
      </c>
      <c r="J10" s="11">
        <v>330789</v>
      </c>
      <c r="K10" s="11">
        <v>377198</v>
      </c>
      <c r="L10" s="11">
        <v>1895542</v>
      </c>
      <c r="M10" s="11">
        <v>6331934</v>
      </c>
      <c r="N10" s="10">
        <f t="shared" si="0"/>
        <v>9568514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435</v>
      </c>
      <c r="F11" s="11">
        <v>663318</v>
      </c>
      <c r="G11" s="11">
        <v>586157</v>
      </c>
      <c r="H11" s="11">
        <v>576692</v>
      </c>
      <c r="I11" s="11">
        <v>564165</v>
      </c>
      <c r="J11" s="11">
        <v>552506</v>
      </c>
      <c r="K11" s="11">
        <v>552170</v>
      </c>
      <c r="L11" s="11">
        <v>3180815</v>
      </c>
      <c r="M11" s="11">
        <v>17305445</v>
      </c>
      <c r="N11" s="10">
        <f t="shared" si="0"/>
        <v>23981268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436</v>
      </c>
      <c r="F12" s="11">
        <v>470985</v>
      </c>
      <c r="G12" s="11">
        <v>423163</v>
      </c>
      <c r="H12" s="11">
        <v>418811</v>
      </c>
      <c r="I12" s="11">
        <v>411545</v>
      </c>
      <c r="J12" s="11">
        <v>403994</v>
      </c>
      <c r="K12" s="11">
        <v>404021</v>
      </c>
      <c r="L12" s="11">
        <v>2330126</v>
      </c>
      <c r="M12" s="11">
        <v>12965248</v>
      </c>
      <c r="N12" s="10">
        <f t="shared" si="0"/>
        <v>17827893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438</v>
      </c>
      <c r="F13" s="11">
        <v>53569</v>
      </c>
      <c r="G13" s="11">
        <v>54087</v>
      </c>
      <c r="H13" s="11">
        <v>53435</v>
      </c>
      <c r="I13" s="11">
        <v>45794</v>
      </c>
      <c r="J13" s="11">
        <v>44493</v>
      </c>
      <c r="K13" s="11">
        <v>342891</v>
      </c>
      <c r="L13" s="11">
        <v>118263</v>
      </c>
      <c r="M13" s="11">
        <v>1033524</v>
      </c>
      <c r="N13" s="10">
        <f t="shared" si="0"/>
        <v>1746056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437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489</v>
      </c>
    </row>
    <row r="15" spans="1:30" ht="12.95" customHeight="1" x14ac:dyDescent="0.2">
      <c r="D15" s="15" t="s">
        <v>309</v>
      </c>
      <c r="E15" s="14" t="s">
        <v>441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440</v>
      </c>
    </row>
    <row r="16" spans="1:30" ht="12.95" customHeight="1" x14ac:dyDescent="0.2">
      <c r="D16" s="5" t="s">
        <v>26</v>
      </c>
      <c r="E16" s="5" t="s">
        <v>27</v>
      </c>
      <c r="F16" s="11">
        <v>25813</v>
      </c>
      <c r="G16" s="11">
        <v>23740</v>
      </c>
      <c r="H16" s="11">
        <v>23448</v>
      </c>
      <c r="I16" s="11">
        <v>23316</v>
      </c>
      <c r="J16" s="11">
        <v>22973</v>
      </c>
      <c r="K16" s="11">
        <v>23883</v>
      </c>
      <c r="L16" s="11">
        <v>325003</v>
      </c>
      <c r="M16" s="11">
        <v>6468641</v>
      </c>
      <c r="N16" s="10">
        <f t="shared" si="0"/>
        <v>6936817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3112789</v>
      </c>
      <c r="G17" s="10">
        <f t="shared" si="1"/>
        <v>2142542</v>
      </c>
      <c r="H17" s="10">
        <f t="shared" si="1"/>
        <v>2206463</v>
      </c>
      <c r="I17" s="10">
        <f t="shared" si="1"/>
        <v>2218554</v>
      </c>
      <c r="J17" s="10">
        <f t="shared" si="1"/>
        <v>1996851</v>
      </c>
      <c r="K17" s="10">
        <f t="shared" si="1"/>
        <v>2343447</v>
      </c>
      <c r="L17" s="10">
        <f t="shared" si="1"/>
        <v>13167008</v>
      </c>
      <c r="M17" s="10">
        <f t="shared" si="1"/>
        <v>69295791</v>
      </c>
      <c r="N17" s="10">
        <f t="shared" si="0"/>
        <v>96483445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442</v>
      </c>
      <c r="F19" s="47">
        <f>+ADG!E345</f>
        <v>21077</v>
      </c>
      <c r="G19" s="47">
        <f>+ADG!F345</f>
        <v>18166</v>
      </c>
      <c r="H19" s="47">
        <f>+ADG!G345</f>
        <v>14512</v>
      </c>
      <c r="I19" s="47">
        <f>+ADG!H345</f>
        <v>16594</v>
      </c>
      <c r="J19" s="47">
        <f>+ADG!I345</f>
        <v>16053</v>
      </c>
      <c r="K19" s="47">
        <f>+ADG!J345</f>
        <v>15480</v>
      </c>
      <c r="L19" s="47">
        <f>+ADG!K345</f>
        <v>59524</v>
      </c>
      <c r="M19" s="47">
        <f>+ADG!L345</f>
        <v>577594</v>
      </c>
      <c r="N19" s="10">
        <f t="shared" si="0"/>
        <v>739000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335</v>
      </c>
      <c r="F20" s="47">
        <f>+ADC!E125</f>
        <v>400327</v>
      </c>
      <c r="G20" s="47">
        <f>+ADC!F125</f>
        <v>146472</v>
      </c>
      <c r="H20" s="47">
        <f>+ADC!G125</f>
        <v>127747</v>
      </c>
      <c r="I20" s="47">
        <f>+ADC!H125</f>
        <v>129396</v>
      </c>
      <c r="J20" s="47">
        <f>+ADC!I125</f>
        <v>300207</v>
      </c>
      <c r="K20" s="47">
        <f>+ADC!J125</f>
        <v>560141</v>
      </c>
      <c r="L20" s="47">
        <f>+ADC!K125</f>
        <v>1487501</v>
      </c>
      <c r="M20" s="47">
        <f>+ADC!L125</f>
        <v>4460543</v>
      </c>
      <c r="N20" s="10">
        <f t="shared" si="0"/>
        <v>7612334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2468599</v>
      </c>
      <c r="G21" s="47">
        <f>+ADH!F59</f>
        <v>1800846</v>
      </c>
      <c r="H21" s="47">
        <f>+ADH!G59</f>
        <v>1891823</v>
      </c>
      <c r="I21" s="47">
        <f>+ADH!H59</f>
        <v>1896093</v>
      </c>
      <c r="J21" s="47">
        <f>+ADH!I59</f>
        <v>1555739</v>
      </c>
      <c r="K21" s="47">
        <f>+ADH!J59</f>
        <v>1635408</v>
      </c>
      <c r="L21" s="47">
        <f>+ADH!K59</f>
        <v>10746521</v>
      </c>
      <c r="M21" s="47">
        <f>+ADH!L59</f>
        <v>59057297</v>
      </c>
      <c r="N21" s="10">
        <f t="shared" si="0"/>
        <v>81052326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222786</v>
      </c>
      <c r="G22" s="11">
        <v>177058</v>
      </c>
      <c r="H22" s="11">
        <v>172381</v>
      </c>
      <c r="I22" s="11">
        <v>176471</v>
      </c>
      <c r="J22" s="11">
        <v>124852</v>
      </c>
      <c r="K22" s="11">
        <v>132418</v>
      </c>
      <c r="L22" s="11">
        <v>873462</v>
      </c>
      <c r="M22" s="11">
        <v>5200357</v>
      </c>
      <c r="N22" s="10">
        <f>SUM(F22:M22)</f>
        <v>7079785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3112789</v>
      </c>
      <c r="G23" s="10">
        <f t="shared" ref="G23:M23" si="2">SUM(G19:G22)</f>
        <v>2142542</v>
      </c>
      <c r="H23" s="10">
        <f t="shared" si="2"/>
        <v>2206463</v>
      </c>
      <c r="I23" s="10">
        <f t="shared" si="2"/>
        <v>2218554</v>
      </c>
      <c r="J23" s="10">
        <f t="shared" si="2"/>
        <v>1996851</v>
      </c>
      <c r="K23" s="10">
        <f t="shared" si="2"/>
        <v>2343447</v>
      </c>
      <c r="L23" s="10">
        <f t="shared" si="2"/>
        <v>13167008</v>
      </c>
      <c r="M23" s="10">
        <f t="shared" si="2"/>
        <v>69295791</v>
      </c>
      <c r="N23" s="10">
        <f>SUM(F23:M23)</f>
        <v>96483445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314</v>
      </c>
      <c r="AB25" s="8">
        <v>2028</v>
      </c>
      <c r="AC25" s="13" t="s">
        <v>55</v>
      </c>
    </row>
    <row r="26" spans="1:29" ht="12.95" customHeight="1" x14ac:dyDescent="0.2">
      <c r="B26" s="17" t="s">
        <v>439</v>
      </c>
      <c r="AB26" s="8">
        <v>2029</v>
      </c>
      <c r="AC26" s="13" t="s">
        <v>56</v>
      </c>
    </row>
    <row r="27" spans="1:29" ht="12.95" customHeight="1" x14ac:dyDescent="0.2">
      <c r="B27" s="17" t="s">
        <v>319</v>
      </c>
      <c r="AB27" s="8">
        <v>2030</v>
      </c>
      <c r="AC27" s="13" t="s">
        <v>57</v>
      </c>
    </row>
    <row r="28" spans="1:29" x14ac:dyDescent="0.2">
      <c r="B28" s="16" t="s">
        <v>443</v>
      </c>
      <c r="AB28" s="8">
        <v>2031</v>
      </c>
      <c r="AC28" s="13" t="s">
        <v>58</v>
      </c>
    </row>
    <row r="29" spans="1:29" x14ac:dyDescent="0.2">
      <c r="B29" t="s">
        <v>320</v>
      </c>
      <c r="AB29" s="8">
        <v>2032</v>
      </c>
      <c r="AC29" s="13" t="s">
        <v>59</v>
      </c>
    </row>
    <row r="30" spans="1:29" x14ac:dyDescent="0.2">
      <c r="B30" t="s">
        <v>318</v>
      </c>
      <c r="AB30" s="8">
        <v>2033</v>
      </c>
      <c r="AC30" s="13" t="s">
        <v>60</v>
      </c>
    </row>
    <row r="31" spans="1:29" x14ac:dyDescent="0.2">
      <c r="C31" t="s">
        <v>315</v>
      </c>
      <c r="AB31" s="8">
        <v>2034</v>
      </c>
      <c r="AC31" s="13" t="s">
        <v>61</v>
      </c>
    </row>
    <row r="32" spans="1:29" x14ac:dyDescent="0.2">
      <c r="C32" t="s">
        <v>316</v>
      </c>
      <c r="AB32" s="8">
        <v>2035</v>
      </c>
      <c r="AC32" s="13" t="s">
        <v>62</v>
      </c>
    </row>
    <row r="33" spans="3:29" x14ac:dyDescent="0.2">
      <c r="C33" t="s">
        <v>317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490</v>
      </c>
    </row>
    <row r="43" spans="3:29" x14ac:dyDescent="0.2">
      <c r="AB43" s="8">
        <v>2046</v>
      </c>
      <c r="AC43" s="13" t="s">
        <v>491</v>
      </c>
    </row>
    <row r="44" spans="3:29" x14ac:dyDescent="0.2">
      <c r="AB44" s="8">
        <v>2047</v>
      </c>
      <c r="AC44" s="13" t="s">
        <v>492</v>
      </c>
    </row>
    <row r="45" spans="3:29" x14ac:dyDescent="0.2">
      <c r="AB45" s="8">
        <v>2048</v>
      </c>
      <c r="AC45" s="13" t="s">
        <v>493</v>
      </c>
    </row>
    <row r="46" spans="3:29" x14ac:dyDescent="0.2">
      <c r="AB46" s="8">
        <v>2049</v>
      </c>
      <c r="AC46" s="13" t="s">
        <v>494</v>
      </c>
    </row>
    <row r="47" spans="3:29" x14ac:dyDescent="0.2">
      <c r="AB47" s="8">
        <v>2050</v>
      </c>
      <c r="AC47" s="13" t="s">
        <v>495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501</v>
      </c>
    </row>
    <row r="91" spans="29:29" x14ac:dyDescent="0.2">
      <c r="AC91" s="13" t="s">
        <v>502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496</v>
      </c>
    </row>
    <row r="96" spans="29:29" x14ac:dyDescent="0.2">
      <c r="AC96" s="13" t="s">
        <v>497</v>
      </c>
    </row>
    <row r="97" spans="29:29" x14ac:dyDescent="0.2">
      <c r="AC97" s="13" t="s">
        <v>498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499</v>
      </c>
    </row>
    <row r="119" spans="29:29" x14ac:dyDescent="0.2">
      <c r="AC119" s="13" t="s">
        <v>500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C68" zoomScaleNormal="100" workbookViewId="0">
      <selection activeCell="D95" sqref="D95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M01 Jul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322</v>
      </c>
      <c r="B4" s="42" t="s">
        <v>485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332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339</v>
      </c>
      <c r="AB5" s="28" t="s">
        <v>376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50</v>
      </c>
      <c r="F6" s="11">
        <v>92</v>
      </c>
      <c r="G6" s="11">
        <v>72</v>
      </c>
      <c r="H6" s="11">
        <v>84</v>
      </c>
      <c r="I6" s="11">
        <v>80</v>
      </c>
      <c r="J6" s="11">
        <v>76</v>
      </c>
      <c r="K6" s="11">
        <v>20</v>
      </c>
      <c r="L6" s="11">
        <v>17000</v>
      </c>
      <c r="M6" s="10">
        <f>SUM(E6:L6)</f>
        <v>17474</v>
      </c>
      <c r="N6" s="11">
        <v>0</v>
      </c>
      <c r="O6" s="11">
        <v>0</v>
      </c>
      <c r="AA6" t="s">
        <v>340</v>
      </c>
      <c r="AB6" s="28" t="s">
        <v>377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341</v>
      </c>
      <c r="AB7" s="28" t="s">
        <v>378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434</v>
      </c>
      <c r="E8" s="11">
        <v>638</v>
      </c>
      <c r="F8" s="11">
        <v>550</v>
      </c>
      <c r="G8" s="11">
        <v>528</v>
      </c>
      <c r="H8" s="11">
        <v>506</v>
      </c>
      <c r="I8" s="11">
        <v>594</v>
      </c>
      <c r="J8" s="11">
        <v>616</v>
      </c>
      <c r="K8" s="11">
        <v>2794</v>
      </c>
      <c r="L8" s="11">
        <v>49774</v>
      </c>
      <c r="M8" s="10">
        <f t="shared" si="0"/>
        <v>56000</v>
      </c>
      <c r="N8" s="11">
        <v>0</v>
      </c>
      <c r="O8" s="11">
        <v>0</v>
      </c>
      <c r="AA8" t="s">
        <v>342</v>
      </c>
      <c r="AB8" s="28" t="s">
        <v>379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435</v>
      </c>
      <c r="E9" s="11">
        <v>162</v>
      </c>
      <c r="F9" s="11">
        <v>138</v>
      </c>
      <c r="G9" s="11">
        <v>108</v>
      </c>
      <c r="H9" s="11">
        <v>126</v>
      </c>
      <c r="I9" s="11">
        <v>120</v>
      </c>
      <c r="J9" s="11">
        <v>114</v>
      </c>
      <c r="K9" s="11">
        <v>342</v>
      </c>
      <c r="L9" s="11">
        <v>18416</v>
      </c>
      <c r="M9" s="10">
        <f t="shared" si="0"/>
        <v>19526</v>
      </c>
      <c r="N9" s="11">
        <v>0</v>
      </c>
      <c r="O9" s="11">
        <v>0</v>
      </c>
      <c r="AA9" t="s">
        <v>343</v>
      </c>
      <c r="AB9" s="28" t="s">
        <v>380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344</v>
      </c>
      <c r="AB10" s="28" t="s">
        <v>381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345</v>
      </c>
      <c r="AB11" s="28" t="s">
        <v>382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346</v>
      </c>
      <c r="AB12" s="28" t="s">
        <v>383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347</v>
      </c>
      <c r="AB13" s="28" t="s">
        <v>384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348</v>
      </c>
      <c r="AB14" s="28" t="s">
        <v>385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850</v>
      </c>
      <c r="F15" s="10">
        <f t="shared" si="1"/>
        <v>780</v>
      </c>
      <c r="G15" s="10">
        <f t="shared" si="1"/>
        <v>708</v>
      </c>
      <c r="H15" s="10">
        <f t="shared" si="1"/>
        <v>716</v>
      </c>
      <c r="I15" s="10">
        <f t="shared" si="1"/>
        <v>794</v>
      </c>
      <c r="J15" s="10">
        <f t="shared" si="1"/>
        <v>806</v>
      </c>
      <c r="K15" s="10">
        <f t="shared" si="1"/>
        <v>3156</v>
      </c>
      <c r="L15" s="10">
        <f t="shared" si="1"/>
        <v>85190</v>
      </c>
      <c r="M15" s="10">
        <f t="shared" si="0"/>
        <v>93000</v>
      </c>
      <c r="N15" s="10">
        <f>SUM(N6:N14)</f>
        <v>0</v>
      </c>
      <c r="O15" s="10">
        <f>SUM(O6:O14)</f>
        <v>0</v>
      </c>
      <c r="AA15" t="s">
        <v>349</v>
      </c>
      <c r="AB15" s="28" t="s">
        <v>386</v>
      </c>
    </row>
    <row r="16" spans="1:28" ht="12.95" customHeight="1" x14ac:dyDescent="0.2">
      <c r="A16" s="27" t="str">
        <f>IF(B16="","????",VLOOKUP(B16,$AA$5:$BB$60,2))</f>
        <v>2256</v>
      </c>
      <c r="B16" s="44" t="s">
        <v>326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350</v>
      </c>
      <c r="AB16" s="28" t="s">
        <v>387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648</v>
      </c>
      <c r="F17" s="11">
        <v>552</v>
      </c>
      <c r="G17" s="11">
        <v>432</v>
      </c>
      <c r="H17" s="11">
        <v>504</v>
      </c>
      <c r="I17" s="11">
        <v>480</v>
      </c>
      <c r="J17" s="11">
        <v>456</v>
      </c>
      <c r="K17" s="11">
        <v>1368</v>
      </c>
      <c r="L17" s="11">
        <v>18560</v>
      </c>
      <c r="M17" s="10">
        <f>SUM(E17:L17)</f>
        <v>23000</v>
      </c>
      <c r="N17" s="11">
        <v>0</v>
      </c>
      <c r="O17" s="11">
        <v>0</v>
      </c>
      <c r="AA17" t="s">
        <v>351</v>
      </c>
      <c r="AB17" s="28" t="s">
        <v>388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352</v>
      </c>
      <c r="AB18" s="28" t="s">
        <v>389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434</v>
      </c>
      <c r="E19" s="11">
        <v>351</v>
      </c>
      <c r="F19" s="11">
        <v>299</v>
      </c>
      <c r="G19" s="11">
        <v>234</v>
      </c>
      <c r="H19" s="11">
        <v>273</v>
      </c>
      <c r="I19" s="11">
        <v>260</v>
      </c>
      <c r="J19" s="11">
        <v>247</v>
      </c>
      <c r="K19" s="11">
        <v>3741</v>
      </c>
      <c r="L19" s="11">
        <v>13595</v>
      </c>
      <c r="M19" s="10">
        <f t="shared" si="2"/>
        <v>19000</v>
      </c>
      <c r="N19" s="11">
        <v>0</v>
      </c>
      <c r="O19" s="11">
        <v>0</v>
      </c>
      <c r="AA19" t="s">
        <v>353</v>
      </c>
      <c r="AB19" s="28" t="s">
        <v>390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435</v>
      </c>
      <c r="E20" s="11">
        <v>1890</v>
      </c>
      <c r="F20" s="11">
        <v>1610</v>
      </c>
      <c r="G20" s="11">
        <v>1260</v>
      </c>
      <c r="H20" s="11">
        <v>1470</v>
      </c>
      <c r="I20" s="11">
        <v>1400</v>
      </c>
      <c r="J20" s="11">
        <v>1330</v>
      </c>
      <c r="K20" s="11">
        <v>6990</v>
      </c>
      <c r="L20" s="11">
        <v>26050</v>
      </c>
      <c r="M20" s="10">
        <f t="shared" si="2"/>
        <v>42000</v>
      </c>
      <c r="N20" s="11">
        <v>0</v>
      </c>
      <c r="O20" s="11">
        <v>0</v>
      </c>
      <c r="AA20" t="s">
        <v>354</v>
      </c>
      <c r="AB20" s="28" t="s">
        <v>391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355</v>
      </c>
      <c r="AB21" s="28" t="s">
        <v>392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356</v>
      </c>
      <c r="AB22" s="28" t="s">
        <v>393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357</v>
      </c>
      <c r="AB23" s="28" t="s">
        <v>394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358</v>
      </c>
      <c r="AB24" s="28" t="s">
        <v>395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359</v>
      </c>
      <c r="AB25" s="28" t="s">
        <v>396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2889</v>
      </c>
      <c r="F26" s="10">
        <f t="shared" si="3"/>
        <v>2461</v>
      </c>
      <c r="G26" s="10">
        <f t="shared" si="3"/>
        <v>1926</v>
      </c>
      <c r="H26" s="10">
        <f t="shared" si="3"/>
        <v>2247</v>
      </c>
      <c r="I26" s="10">
        <f t="shared" si="3"/>
        <v>2140</v>
      </c>
      <c r="J26" s="10">
        <f t="shared" si="3"/>
        <v>2033</v>
      </c>
      <c r="K26" s="10">
        <f t="shared" si="3"/>
        <v>12099</v>
      </c>
      <c r="L26" s="10">
        <f t="shared" si="3"/>
        <v>58205</v>
      </c>
      <c r="M26" s="10">
        <f t="shared" si="2"/>
        <v>84000</v>
      </c>
      <c r="N26" s="10">
        <f>SUM(N17:N25)</f>
        <v>0</v>
      </c>
      <c r="O26" s="10">
        <f>SUM(O17:O25)</f>
        <v>0</v>
      </c>
      <c r="AA26" t="s">
        <v>360</v>
      </c>
      <c r="AB26" s="28" t="s">
        <v>397</v>
      </c>
    </row>
    <row r="27" spans="1:28" ht="12.95" customHeight="1" x14ac:dyDescent="0.2">
      <c r="A27" s="30" t="str">
        <f>IF(B27="","????",VLOOKUP(B27,$AA$5:$BB$60,2))</f>
        <v>2206</v>
      </c>
      <c r="B27" s="44" t="s">
        <v>344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361</v>
      </c>
      <c r="AB27" s="28" t="s">
        <v>398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351</v>
      </c>
      <c r="F28" s="11">
        <v>299</v>
      </c>
      <c r="G28" s="11">
        <v>234</v>
      </c>
      <c r="H28" s="11">
        <v>273</v>
      </c>
      <c r="I28" s="11">
        <v>260</v>
      </c>
      <c r="J28" s="11">
        <v>247</v>
      </c>
      <c r="K28" s="11">
        <v>1741</v>
      </c>
      <c r="L28" s="11">
        <v>6595</v>
      </c>
      <c r="M28" s="10">
        <f>SUM(E28:L28)</f>
        <v>10000</v>
      </c>
      <c r="N28" s="11">
        <v>0</v>
      </c>
      <c r="O28" s="11">
        <v>0</v>
      </c>
      <c r="AA28" t="s">
        <v>362</v>
      </c>
      <c r="AB28" s="28" t="s">
        <v>399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363</v>
      </c>
      <c r="AB29" s="28" t="s">
        <v>400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364</v>
      </c>
      <c r="AB30" s="28" t="s">
        <v>401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435</v>
      </c>
      <c r="E31" s="11">
        <v>108</v>
      </c>
      <c r="F31" s="11">
        <v>92</v>
      </c>
      <c r="G31" s="11">
        <v>72</v>
      </c>
      <c r="H31" s="11">
        <v>84</v>
      </c>
      <c r="I31" s="11">
        <v>80</v>
      </c>
      <c r="J31" s="11">
        <v>76</v>
      </c>
      <c r="K31" s="11">
        <v>228</v>
      </c>
      <c r="L31" s="11">
        <v>2260</v>
      </c>
      <c r="M31" s="10">
        <f t="shared" si="4"/>
        <v>3000</v>
      </c>
      <c r="N31" s="11">
        <v>0</v>
      </c>
      <c r="O31" s="11">
        <v>0</v>
      </c>
      <c r="AA31" t="s">
        <v>332</v>
      </c>
      <c r="AB31" s="28" t="s">
        <v>402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365</v>
      </c>
      <c r="AB32" s="28" t="s">
        <v>403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366</v>
      </c>
      <c r="AB33" s="28" t="s">
        <v>404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367</v>
      </c>
      <c r="AB34" s="28" t="s">
        <v>405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368</v>
      </c>
      <c r="AB35" s="28" t="s">
        <v>406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369</v>
      </c>
      <c r="AB36" s="28" t="s">
        <v>407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459</v>
      </c>
      <c r="F37" s="10">
        <f t="shared" si="5"/>
        <v>391</v>
      </c>
      <c r="G37" s="10">
        <f t="shared" si="5"/>
        <v>306</v>
      </c>
      <c r="H37" s="10">
        <f t="shared" si="5"/>
        <v>357</v>
      </c>
      <c r="I37" s="10">
        <f t="shared" si="5"/>
        <v>340</v>
      </c>
      <c r="J37" s="10">
        <f t="shared" si="5"/>
        <v>323</v>
      </c>
      <c r="K37" s="10">
        <f t="shared" si="5"/>
        <v>1969</v>
      </c>
      <c r="L37" s="10">
        <f t="shared" si="5"/>
        <v>8855</v>
      </c>
      <c r="M37" s="10">
        <f t="shared" si="4"/>
        <v>13000</v>
      </c>
      <c r="N37" s="10">
        <f>SUM(N28:N36)</f>
        <v>0</v>
      </c>
      <c r="O37" s="10">
        <f>SUM(O28:O36)</f>
        <v>0</v>
      </c>
      <c r="AA37" t="s">
        <v>370</v>
      </c>
      <c r="AB37" s="28" t="s">
        <v>408</v>
      </c>
    </row>
    <row r="38" spans="1:28" ht="12.95" customHeight="1" x14ac:dyDescent="0.2">
      <c r="A38" s="27" t="str">
        <f>IF(B38="","????",VLOOKUP(B38,$AA$5:$BB$60,2))</f>
        <v>2251</v>
      </c>
      <c r="B38" s="44" t="s">
        <v>323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371</v>
      </c>
      <c r="AB38" s="28" t="s">
        <v>409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7209</v>
      </c>
      <c r="F39" s="11">
        <v>6141</v>
      </c>
      <c r="G39" s="11">
        <v>4806</v>
      </c>
      <c r="H39" s="11">
        <v>5607</v>
      </c>
      <c r="I39" s="11">
        <v>5340</v>
      </c>
      <c r="J39" s="11">
        <v>5073</v>
      </c>
      <c r="K39" s="11">
        <v>15219</v>
      </c>
      <c r="L39" s="11">
        <v>150605</v>
      </c>
      <c r="M39" s="10">
        <f>SUM(E39:L39)</f>
        <v>200000</v>
      </c>
      <c r="N39" s="11">
        <v>0</v>
      </c>
      <c r="O39" s="11">
        <v>0</v>
      </c>
      <c r="AA39" t="s">
        <v>372</v>
      </c>
      <c r="AB39" s="28" t="s">
        <v>410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373</v>
      </c>
      <c r="AB40" s="28" t="s">
        <v>411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434</v>
      </c>
      <c r="E41" s="11">
        <v>270</v>
      </c>
      <c r="F41" s="11">
        <v>230</v>
      </c>
      <c r="G41" s="11">
        <v>180</v>
      </c>
      <c r="H41" s="11">
        <v>210</v>
      </c>
      <c r="I41" s="11">
        <v>200</v>
      </c>
      <c r="J41" s="11">
        <v>190</v>
      </c>
      <c r="K41" s="11">
        <v>570</v>
      </c>
      <c r="L41" s="11">
        <v>20150</v>
      </c>
      <c r="M41" s="10">
        <f t="shared" si="6"/>
        <v>22000</v>
      </c>
      <c r="N41" s="11">
        <v>0</v>
      </c>
      <c r="O41" s="11">
        <v>0</v>
      </c>
      <c r="AA41" t="s">
        <v>374</v>
      </c>
      <c r="AB41" s="28" t="s">
        <v>412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435</v>
      </c>
      <c r="E42" s="11">
        <v>1890</v>
      </c>
      <c r="F42" s="11">
        <v>1610</v>
      </c>
      <c r="G42" s="11">
        <v>1260</v>
      </c>
      <c r="H42" s="11">
        <v>1470</v>
      </c>
      <c r="I42" s="11">
        <v>1400</v>
      </c>
      <c r="J42" s="11">
        <v>1330</v>
      </c>
      <c r="K42" s="11">
        <v>6990</v>
      </c>
      <c r="L42" s="11">
        <v>59050</v>
      </c>
      <c r="M42" s="10">
        <f t="shared" si="6"/>
        <v>75000</v>
      </c>
      <c r="N42" s="11">
        <v>0</v>
      </c>
      <c r="O42" s="11">
        <v>0</v>
      </c>
      <c r="AA42" t="s">
        <v>375</v>
      </c>
      <c r="AB42" s="28" t="s">
        <v>413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436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474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467</v>
      </c>
      <c r="AB44" s="28" t="s">
        <v>475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327</v>
      </c>
      <c r="AB45" s="28" t="s">
        <v>422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323</v>
      </c>
      <c r="AB46" s="28" t="s">
        <v>414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324</v>
      </c>
      <c r="AB47" s="28" t="s">
        <v>415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9369</v>
      </c>
      <c r="F48" s="10">
        <f t="shared" si="7"/>
        <v>7981</v>
      </c>
      <c r="G48" s="10">
        <f t="shared" si="7"/>
        <v>6246</v>
      </c>
      <c r="H48" s="10">
        <f t="shared" si="7"/>
        <v>7287</v>
      </c>
      <c r="I48" s="10">
        <f t="shared" si="7"/>
        <v>6940</v>
      </c>
      <c r="J48" s="10">
        <f t="shared" si="7"/>
        <v>6593</v>
      </c>
      <c r="K48" s="10">
        <f t="shared" si="7"/>
        <v>22779</v>
      </c>
      <c r="L48" s="10">
        <f t="shared" si="7"/>
        <v>229805</v>
      </c>
      <c r="M48" s="10">
        <f t="shared" si="6"/>
        <v>297000</v>
      </c>
      <c r="N48" s="10">
        <f>SUM(N39:N47)</f>
        <v>0</v>
      </c>
      <c r="O48" s="10">
        <f>SUM(O39:O47)</f>
        <v>0</v>
      </c>
      <c r="AA48" s="17" t="s">
        <v>329</v>
      </c>
      <c r="AB48" s="28" t="s">
        <v>416</v>
      </c>
    </row>
    <row r="49" spans="1:28" ht="12.95" customHeight="1" x14ac:dyDescent="0.2">
      <c r="A49" s="30" t="str">
        <f>IF(B49="","????",VLOOKUP(B49,$AA$5:$BB$60,2))</f>
        <v>2207</v>
      </c>
      <c r="B49" s="44" t="s">
        <v>503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330</v>
      </c>
      <c r="AB49" s="28" t="s">
        <v>417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331</v>
      </c>
      <c r="AB50" s="28" t="s">
        <v>418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326</v>
      </c>
      <c r="AB51" s="28" t="s">
        <v>419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434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325</v>
      </c>
      <c r="AB52" s="28" t="s">
        <v>420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328</v>
      </c>
      <c r="AB53" s="28" t="s">
        <v>421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461</v>
      </c>
      <c r="AB54" s="46" t="s">
        <v>468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462</v>
      </c>
      <c r="AB55" s="46" t="s">
        <v>469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464</v>
      </c>
      <c r="AB56" s="46" t="s">
        <v>470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463</v>
      </c>
      <c r="AB57" s="46" t="s">
        <v>471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466</v>
      </c>
      <c r="AB58" s="46" t="s">
        <v>472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465</v>
      </c>
      <c r="AB59" s="46" t="s">
        <v>473</v>
      </c>
    </row>
    <row r="60" spans="1:28" ht="12.95" customHeight="1" x14ac:dyDescent="0.2">
      <c r="A60" s="27" t="str">
        <f>IF(B60="","????",VLOOKUP(B60,$AA$5:$BB$60,2))</f>
        <v>2257</v>
      </c>
      <c r="B60" s="44" t="s">
        <v>325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338</v>
      </c>
      <c r="AB60" s="46" t="s">
        <v>476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435</v>
      </c>
      <c r="E64" s="11">
        <v>1917</v>
      </c>
      <c r="F64" s="11">
        <v>1633</v>
      </c>
      <c r="G64" s="11">
        <v>1278</v>
      </c>
      <c r="H64" s="11">
        <v>1491</v>
      </c>
      <c r="I64" s="11">
        <v>1420</v>
      </c>
      <c r="J64" s="11">
        <v>1349</v>
      </c>
      <c r="K64" s="11">
        <v>4047</v>
      </c>
      <c r="L64" s="11">
        <v>37865</v>
      </c>
      <c r="M64" s="10">
        <f t="shared" si="10"/>
        <v>51000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437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1917</v>
      </c>
      <c r="F70" s="10">
        <f t="shared" si="11"/>
        <v>1633</v>
      </c>
      <c r="G70" s="10">
        <f t="shared" si="11"/>
        <v>1278</v>
      </c>
      <c r="H70" s="10">
        <f t="shared" si="11"/>
        <v>1491</v>
      </c>
      <c r="I70" s="10">
        <f t="shared" si="11"/>
        <v>1420</v>
      </c>
      <c r="J70" s="10">
        <f t="shared" si="11"/>
        <v>1349</v>
      </c>
      <c r="K70" s="10">
        <f t="shared" si="11"/>
        <v>4047</v>
      </c>
      <c r="L70" s="10">
        <f t="shared" si="11"/>
        <v>37865</v>
      </c>
      <c r="M70" s="10">
        <f t="shared" si="10"/>
        <v>51000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357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54</v>
      </c>
      <c r="F72" s="11">
        <v>46</v>
      </c>
      <c r="G72" s="11">
        <v>36</v>
      </c>
      <c r="H72" s="11">
        <v>42</v>
      </c>
      <c r="I72" s="11">
        <v>40</v>
      </c>
      <c r="J72" s="11">
        <v>38</v>
      </c>
      <c r="K72" s="11">
        <v>114</v>
      </c>
      <c r="L72" s="11">
        <v>1630</v>
      </c>
      <c r="M72" s="10">
        <f>SUM(E72:L72)</f>
        <v>2000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434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435</v>
      </c>
      <c r="E75" s="11">
        <v>54</v>
      </c>
      <c r="F75" s="11">
        <v>46</v>
      </c>
      <c r="G75" s="11">
        <v>36</v>
      </c>
      <c r="H75" s="11">
        <v>42</v>
      </c>
      <c r="I75" s="11">
        <v>40</v>
      </c>
      <c r="J75" s="11">
        <v>38</v>
      </c>
      <c r="K75" s="11">
        <v>114</v>
      </c>
      <c r="L75" s="11">
        <v>1630</v>
      </c>
      <c r="M75" s="10">
        <f t="shared" si="12"/>
        <v>2000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438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108</v>
      </c>
      <c r="F81" s="10">
        <f t="shared" si="13"/>
        <v>92</v>
      </c>
      <c r="G81" s="10">
        <f t="shared" si="13"/>
        <v>72</v>
      </c>
      <c r="H81" s="10">
        <f t="shared" si="13"/>
        <v>84</v>
      </c>
      <c r="I81" s="10">
        <f t="shared" si="13"/>
        <v>80</v>
      </c>
      <c r="J81" s="10">
        <f t="shared" si="13"/>
        <v>76</v>
      </c>
      <c r="K81" s="10">
        <f t="shared" si="13"/>
        <v>228</v>
      </c>
      <c r="L81" s="10">
        <f t="shared" si="13"/>
        <v>3260</v>
      </c>
      <c r="M81" s="10">
        <f t="shared" si="12"/>
        <v>4000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362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1269</v>
      </c>
      <c r="F83" s="11">
        <v>1081</v>
      </c>
      <c r="G83" s="11">
        <v>846</v>
      </c>
      <c r="H83" s="11">
        <v>987</v>
      </c>
      <c r="I83" s="11">
        <v>940</v>
      </c>
      <c r="J83" s="11">
        <v>893</v>
      </c>
      <c r="K83" s="11">
        <v>2679</v>
      </c>
      <c r="L83" s="11">
        <v>45305</v>
      </c>
      <c r="M83" s="10">
        <f>SUM(E83:L83)</f>
        <v>54000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434</v>
      </c>
      <c r="E85" s="11">
        <v>270</v>
      </c>
      <c r="F85" s="11">
        <v>230</v>
      </c>
      <c r="G85" s="11">
        <v>180</v>
      </c>
      <c r="H85" s="11">
        <v>210</v>
      </c>
      <c r="I85" s="11">
        <v>200</v>
      </c>
      <c r="J85" s="11">
        <v>190</v>
      </c>
      <c r="K85" s="11">
        <v>570</v>
      </c>
      <c r="L85" s="11">
        <v>8150</v>
      </c>
      <c r="M85" s="10">
        <f t="shared" si="14"/>
        <v>10000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435</v>
      </c>
      <c r="E86" s="11">
        <v>1458</v>
      </c>
      <c r="F86" s="11">
        <v>1242</v>
      </c>
      <c r="G86" s="11">
        <v>972</v>
      </c>
      <c r="H86" s="11">
        <v>1134</v>
      </c>
      <c r="I86" s="11">
        <v>1080</v>
      </c>
      <c r="J86" s="11">
        <v>1026</v>
      </c>
      <c r="K86" s="11">
        <v>3078</v>
      </c>
      <c r="L86" s="11">
        <v>28010</v>
      </c>
      <c r="M86" s="10">
        <f t="shared" si="14"/>
        <v>38000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436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438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2997</v>
      </c>
      <c r="F92" s="10">
        <f t="shared" si="15"/>
        <v>2553</v>
      </c>
      <c r="G92" s="10">
        <f t="shared" si="15"/>
        <v>1998</v>
      </c>
      <c r="H92" s="10">
        <f t="shared" si="15"/>
        <v>2331</v>
      </c>
      <c r="I92" s="10">
        <f t="shared" si="15"/>
        <v>2220</v>
      </c>
      <c r="J92" s="10">
        <f t="shared" si="15"/>
        <v>2109</v>
      </c>
      <c r="K92" s="10">
        <f t="shared" si="15"/>
        <v>6327</v>
      </c>
      <c r="L92" s="10">
        <f t="shared" si="15"/>
        <v>81465</v>
      </c>
      <c r="M92" s="10">
        <f t="shared" si="14"/>
        <v>102000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356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500</v>
      </c>
      <c r="F94" s="11">
        <v>575</v>
      </c>
      <c r="G94" s="11">
        <v>550</v>
      </c>
      <c r="H94" s="11">
        <v>525</v>
      </c>
      <c r="I94" s="11">
        <v>525</v>
      </c>
      <c r="J94" s="11">
        <v>625</v>
      </c>
      <c r="K94" s="11">
        <v>3275</v>
      </c>
      <c r="L94" s="11">
        <v>23425</v>
      </c>
      <c r="M94" s="10">
        <f>SUM(E94:L94)</f>
        <v>30000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434</v>
      </c>
      <c r="E96" s="11">
        <v>638</v>
      </c>
      <c r="F96" s="11">
        <v>550</v>
      </c>
      <c r="G96" s="11">
        <v>528</v>
      </c>
      <c r="H96" s="11">
        <v>506</v>
      </c>
      <c r="I96" s="11">
        <v>594</v>
      </c>
      <c r="J96" s="11">
        <v>616</v>
      </c>
      <c r="K96" s="11">
        <v>2794</v>
      </c>
      <c r="L96" s="11">
        <v>15774</v>
      </c>
      <c r="M96" s="10">
        <f t="shared" si="16"/>
        <v>22000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435</v>
      </c>
      <c r="E97" s="11">
        <v>162</v>
      </c>
      <c r="F97" s="11">
        <v>138</v>
      </c>
      <c r="G97" s="11">
        <v>108</v>
      </c>
      <c r="H97" s="11">
        <v>126</v>
      </c>
      <c r="I97" s="11">
        <v>120</v>
      </c>
      <c r="J97" s="11">
        <v>114</v>
      </c>
      <c r="K97" s="11">
        <v>342</v>
      </c>
      <c r="L97" s="11">
        <v>4890</v>
      </c>
      <c r="M97" s="10">
        <f t="shared" si="16"/>
        <v>6000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1300</v>
      </c>
      <c r="F103" s="10">
        <f t="shared" si="17"/>
        <v>1263</v>
      </c>
      <c r="G103" s="10">
        <f t="shared" si="17"/>
        <v>1186</v>
      </c>
      <c r="H103" s="10">
        <f t="shared" si="17"/>
        <v>1157</v>
      </c>
      <c r="I103" s="10">
        <f t="shared" si="17"/>
        <v>1239</v>
      </c>
      <c r="J103" s="10">
        <f t="shared" si="17"/>
        <v>1355</v>
      </c>
      <c r="K103" s="10">
        <f t="shared" si="17"/>
        <v>6411</v>
      </c>
      <c r="L103" s="10">
        <f t="shared" si="17"/>
        <v>44089</v>
      </c>
      <c r="M103" s="10">
        <f t="shared" si="16"/>
        <v>58000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324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162</v>
      </c>
      <c r="F105" s="11">
        <v>138</v>
      </c>
      <c r="G105" s="11">
        <v>108</v>
      </c>
      <c r="H105" s="11">
        <v>126</v>
      </c>
      <c r="I105" s="11">
        <v>120</v>
      </c>
      <c r="J105" s="11">
        <v>114</v>
      </c>
      <c r="K105" s="11">
        <v>342</v>
      </c>
      <c r="L105" s="11">
        <v>6890</v>
      </c>
      <c r="M105" s="10">
        <f>SUM(E105:L105)</f>
        <v>8000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434</v>
      </c>
      <c r="E107" s="11">
        <v>513</v>
      </c>
      <c r="F107" s="11">
        <v>437</v>
      </c>
      <c r="G107" s="11">
        <v>342</v>
      </c>
      <c r="H107" s="11">
        <v>399</v>
      </c>
      <c r="I107" s="11">
        <v>380</v>
      </c>
      <c r="J107" s="11">
        <v>361</v>
      </c>
      <c r="K107" s="11">
        <v>1083</v>
      </c>
      <c r="L107" s="11">
        <v>10485</v>
      </c>
      <c r="M107" s="10">
        <f t="shared" si="18"/>
        <v>14000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438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675</v>
      </c>
      <c r="F114" s="10">
        <f t="shared" si="19"/>
        <v>575</v>
      </c>
      <c r="G114" s="10">
        <f t="shared" si="19"/>
        <v>450</v>
      </c>
      <c r="H114" s="10">
        <f t="shared" si="19"/>
        <v>525</v>
      </c>
      <c r="I114" s="10">
        <f t="shared" si="19"/>
        <v>500</v>
      </c>
      <c r="J114" s="10">
        <f t="shared" si="19"/>
        <v>475</v>
      </c>
      <c r="K114" s="10">
        <f t="shared" si="19"/>
        <v>1425</v>
      </c>
      <c r="L114" s="10">
        <f t="shared" si="19"/>
        <v>17375</v>
      </c>
      <c r="M114" s="10">
        <f t="shared" si="18"/>
        <v>22000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327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513</v>
      </c>
      <c r="F116" s="11">
        <v>437</v>
      </c>
      <c r="G116" s="11">
        <v>342</v>
      </c>
      <c r="H116" s="11">
        <v>399</v>
      </c>
      <c r="I116" s="11">
        <v>380</v>
      </c>
      <c r="J116" s="11">
        <v>361</v>
      </c>
      <c r="K116" s="11">
        <v>1083</v>
      </c>
      <c r="L116" s="11">
        <v>11485</v>
      </c>
      <c r="M116" s="10">
        <f>SUM(E116:L116)</f>
        <v>15000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436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438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437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513</v>
      </c>
      <c r="F125" s="10">
        <f t="shared" si="21"/>
        <v>437</v>
      </c>
      <c r="G125" s="10">
        <f t="shared" si="21"/>
        <v>342</v>
      </c>
      <c r="H125" s="10">
        <f t="shared" si="21"/>
        <v>399</v>
      </c>
      <c r="I125" s="10">
        <f t="shared" si="21"/>
        <v>380</v>
      </c>
      <c r="J125" s="10">
        <f t="shared" si="21"/>
        <v>361</v>
      </c>
      <c r="K125" s="10">
        <f t="shared" si="21"/>
        <v>1083</v>
      </c>
      <c r="L125" s="10">
        <f t="shared" si="21"/>
        <v>11485</v>
      </c>
      <c r="M125" s="10">
        <f t="shared" si="20"/>
        <v>15000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434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436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438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436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437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435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436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438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441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434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436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438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437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441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434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435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438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437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441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434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436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437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441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434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436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438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437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441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435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436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438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437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441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434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436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438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437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441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434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436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437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434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435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436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438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437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441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434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435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436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438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437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441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435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436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437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434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435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436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437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441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434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435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436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438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437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441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434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435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436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438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437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441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434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435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436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438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437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441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435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436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438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437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441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434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435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436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438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437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441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423</v>
      </c>
      <c r="B335" s="23" t="s">
        <v>333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423</v>
      </c>
      <c r="B336" s="23" t="s">
        <v>333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10756</v>
      </c>
      <c r="F336" s="26">
        <f t="shared" ref="F336:L336" si="60">+F6+F17+F28+F39+F50+F61+F72+F83+F94+F105+F116+F127+F138+F149+F160+F171+F182+F193+F204+F215+F226+F237+F248+F259+F270+F281+F292+F303+F314+F325</f>
        <v>9361</v>
      </c>
      <c r="G336" s="26">
        <f t="shared" si="60"/>
        <v>7426</v>
      </c>
      <c r="H336" s="26">
        <f t="shared" si="60"/>
        <v>8547</v>
      </c>
      <c r="I336" s="26">
        <f t="shared" si="60"/>
        <v>8165</v>
      </c>
      <c r="J336" s="26">
        <f t="shared" si="60"/>
        <v>7883</v>
      </c>
      <c r="K336" s="26">
        <f t="shared" si="60"/>
        <v>25841</v>
      </c>
      <c r="L336" s="26">
        <f t="shared" si="60"/>
        <v>281495</v>
      </c>
      <c r="M336" s="37">
        <f>SUM(E336:L336)</f>
        <v>359474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423</v>
      </c>
      <c r="B337" s="23" t="s">
        <v>333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423</v>
      </c>
      <c r="B338" s="23" t="s">
        <v>333</v>
      </c>
      <c r="C338" s="21" t="s">
        <v>22</v>
      </c>
      <c r="D338" s="21" t="s">
        <v>434</v>
      </c>
      <c r="E338" s="26">
        <f t="shared" si="62"/>
        <v>2680</v>
      </c>
      <c r="F338" s="26">
        <f t="shared" si="62"/>
        <v>2296</v>
      </c>
      <c r="G338" s="26">
        <f t="shared" si="62"/>
        <v>1992</v>
      </c>
      <c r="H338" s="26">
        <f t="shared" si="62"/>
        <v>2104</v>
      </c>
      <c r="I338" s="26">
        <f t="shared" si="62"/>
        <v>2228</v>
      </c>
      <c r="J338" s="26">
        <f t="shared" si="62"/>
        <v>2220</v>
      </c>
      <c r="K338" s="26">
        <f t="shared" si="62"/>
        <v>11552</v>
      </c>
      <c r="L338" s="26">
        <f t="shared" si="62"/>
        <v>117928</v>
      </c>
      <c r="M338" s="37">
        <f t="shared" si="63"/>
        <v>143000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423</v>
      </c>
      <c r="B339" s="23" t="s">
        <v>333</v>
      </c>
      <c r="C339" s="21" t="s">
        <v>23</v>
      </c>
      <c r="D339" s="21" t="s">
        <v>435</v>
      </c>
      <c r="E339" s="26">
        <f t="shared" si="62"/>
        <v>7641</v>
      </c>
      <c r="F339" s="26">
        <f t="shared" si="62"/>
        <v>6509</v>
      </c>
      <c r="G339" s="26">
        <f t="shared" si="62"/>
        <v>5094</v>
      </c>
      <c r="H339" s="26">
        <f t="shared" si="62"/>
        <v>5943</v>
      </c>
      <c r="I339" s="26">
        <f t="shared" si="62"/>
        <v>5660</v>
      </c>
      <c r="J339" s="26">
        <f t="shared" si="62"/>
        <v>5377</v>
      </c>
      <c r="K339" s="26">
        <f t="shared" si="62"/>
        <v>22131</v>
      </c>
      <c r="L339" s="26">
        <f t="shared" si="62"/>
        <v>178171</v>
      </c>
      <c r="M339" s="37">
        <f t="shared" si="63"/>
        <v>236526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423</v>
      </c>
      <c r="B340" s="23" t="s">
        <v>333</v>
      </c>
      <c r="C340" s="21" t="s">
        <v>24</v>
      </c>
      <c r="D340" s="21" t="s">
        <v>436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423</v>
      </c>
      <c r="B341" s="23" t="s">
        <v>333</v>
      </c>
      <c r="C341" s="21" t="s">
        <v>25</v>
      </c>
      <c r="D341" s="21" t="s">
        <v>438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423</v>
      </c>
      <c r="B342" s="23" t="s">
        <v>333</v>
      </c>
      <c r="C342" s="22" t="s">
        <v>308</v>
      </c>
      <c r="D342" s="21" t="s">
        <v>437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423</v>
      </c>
      <c r="B343" s="23" t="s">
        <v>333</v>
      </c>
      <c r="C343" s="22" t="s">
        <v>309</v>
      </c>
      <c r="D343" s="21" t="s">
        <v>441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423</v>
      </c>
      <c r="B344" s="23" t="s">
        <v>333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423</v>
      </c>
      <c r="B345" s="23" t="s">
        <v>333</v>
      </c>
      <c r="C345" s="2" t="s">
        <v>28</v>
      </c>
      <c r="D345" s="2" t="s">
        <v>29</v>
      </c>
      <c r="E345" s="19">
        <f>SUM(E336:E344)</f>
        <v>21077</v>
      </c>
      <c r="F345" s="19">
        <f t="shared" ref="F345:L345" si="64">SUM(F336:F344)</f>
        <v>18166</v>
      </c>
      <c r="G345" s="19">
        <f t="shared" si="64"/>
        <v>14512</v>
      </c>
      <c r="H345" s="19">
        <f t="shared" si="64"/>
        <v>16594</v>
      </c>
      <c r="I345" s="19">
        <f t="shared" si="64"/>
        <v>16053</v>
      </c>
      <c r="J345" s="19">
        <f t="shared" si="64"/>
        <v>15480</v>
      </c>
      <c r="K345" s="19">
        <f t="shared" si="64"/>
        <v>59524</v>
      </c>
      <c r="L345" s="19">
        <f t="shared" si="64"/>
        <v>577594</v>
      </c>
      <c r="M345" s="19">
        <f t="shared" si="63"/>
        <v>739000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314</v>
      </c>
    </row>
    <row r="351" spans="1:15" x14ac:dyDescent="0.2">
      <c r="B351" t="s">
        <v>477</v>
      </c>
    </row>
    <row r="352" spans="1:15" x14ac:dyDescent="0.2">
      <c r="B352" t="s">
        <v>478</v>
      </c>
    </row>
    <row r="353" spans="2:2" x14ac:dyDescent="0.2">
      <c r="B353" t="s">
        <v>486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M01 Jul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322</v>
      </c>
      <c r="B4" s="1" t="s">
        <v>334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429</v>
      </c>
      <c r="B5" s="18" t="s">
        <v>445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445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445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445</v>
      </c>
      <c r="C8" s="5" t="s">
        <v>22</v>
      </c>
      <c r="D8" s="5" t="s">
        <v>434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445</v>
      </c>
      <c r="C9" s="5" t="s">
        <v>23</v>
      </c>
      <c r="D9" s="5" t="s">
        <v>435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445</v>
      </c>
      <c r="C10" s="5" t="s">
        <v>24</v>
      </c>
      <c r="D10" s="5" t="s">
        <v>436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445</v>
      </c>
      <c r="C11" s="5" t="s">
        <v>25</v>
      </c>
      <c r="D11" s="14" t="s">
        <v>438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445</v>
      </c>
      <c r="C12" s="15" t="s">
        <v>308</v>
      </c>
      <c r="D12" s="5" t="s">
        <v>437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445</v>
      </c>
      <c r="C13" s="15" t="s">
        <v>309</v>
      </c>
      <c r="D13" s="14" t="s">
        <v>441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445</v>
      </c>
      <c r="C14" s="5" t="s">
        <v>26</v>
      </c>
      <c r="D14" s="5" t="s">
        <v>27</v>
      </c>
      <c r="E14" s="11">
        <v>400327</v>
      </c>
      <c r="F14" s="11">
        <v>146472</v>
      </c>
      <c r="G14" s="11">
        <v>127747</v>
      </c>
      <c r="H14" s="11">
        <v>129396</v>
      </c>
      <c r="I14" s="11">
        <v>300207</v>
      </c>
      <c r="J14" s="11">
        <v>560141</v>
      </c>
      <c r="K14" s="11">
        <v>1487501</v>
      </c>
      <c r="L14" s="11">
        <v>4460543</v>
      </c>
      <c r="M14" s="10">
        <f t="shared" si="0"/>
        <v>7612334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445</v>
      </c>
      <c r="C15" s="2" t="s">
        <v>28</v>
      </c>
      <c r="D15" s="2" t="s">
        <v>29</v>
      </c>
      <c r="E15" s="10">
        <f t="shared" ref="E15:L15" si="1">SUM(E6:E14)</f>
        <v>400327</v>
      </c>
      <c r="F15" s="10">
        <f t="shared" si="1"/>
        <v>146472</v>
      </c>
      <c r="G15" s="10">
        <f t="shared" si="1"/>
        <v>127747</v>
      </c>
      <c r="H15" s="10">
        <f t="shared" si="1"/>
        <v>129396</v>
      </c>
      <c r="I15" s="10">
        <f t="shared" si="1"/>
        <v>300207</v>
      </c>
      <c r="J15" s="10">
        <f t="shared" si="1"/>
        <v>560141</v>
      </c>
      <c r="K15" s="10">
        <f t="shared" si="1"/>
        <v>1487501</v>
      </c>
      <c r="L15" s="10">
        <f t="shared" si="1"/>
        <v>4460543</v>
      </c>
      <c r="M15" s="10">
        <f t="shared" si="0"/>
        <v>7612334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430</v>
      </c>
      <c r="B16" s="18" t="s">
        <v>446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446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446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446</v>
      </c>
      <c r="C19" s="5" t="s">
        <v>22</v>
      </c>
      <c r="D19" s="5" t="s">
        <v>434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446</v>
      </c>
      <c r="C20" s="5" t="s">
        <v>23</v>
      </c>
      <c r="D20" s="5" t="s">
        <v>435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446</v>
      </c>
      <c r="C21" s="5" t="s">
        <v>24</v>
      </c>
      <c r="D21" s="5" t="s">
        <v>436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446</v>
      </c>
      <c r="C22" s="5" t="s">
        <v>25</v>
      </c>
      <c r="D22" s="14" t="s">
        <v>438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446</v>
      </c>
      <c r="C23" s="15" t="s">
        <v>308</v>
      </c>
      <c r="D23" s="5" t="s">
        <v>437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446</v>
      </c>
      <c r="C24" s="15" t="s">
        <v>309</v>
      </c>
      <c r="D24" s="14" t="s">
        <v>441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446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446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431</v>
      </c>
      <c r="B27" s="18" t="s">
        <v>447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447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447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447</v>
      </c>
      <c r="C30" s="5" t="s">
        <v>22</v>
      </c>
      <c r="D30" s="5" t="s">
        <v>434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447</v>
      </c>
      <c r="C31" s="5" t="s">
        <v>23</v>
      </c>
      <c r="D31" s="5" t="s">
        <v>435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447</v>
      </c>
      <c r="C32" s="5" t="s">
        <v>24</v>
      </c>
      <c r="D32" s="5" t="s">
        <v>436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447</v>
      </c>
      <c r="C33" s="5" t="s">
        <v>25</v>
      </c>
      <c r="D33" s="14" t="s">
        <v>438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447</v>
      </c>
      <c r="C34" s="15" t="s">
        <v>308</v>
      </c>
      <c r="D34" s="5" t="s">
        <v>437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447</v>
      </c>
      <c r="C35" s="15" t="s">
        <v>309</v>
      </c>
      <c r="D35" s="14" t="s">
        <v>441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447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447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432</v>
      </c>
      <c r="B38" s="18" t="s">
        <v>448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448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448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448</v>
      </c>
      <c r="C41" s="5" t="s">
        <v>22</v>
      </c>
      <c r="D41" s="5" t="s">
        <v>434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448</v>
      </c>
      <c r="C42" s="5" t="s">
        <v>23</v>
      </c>
      <c r="D42" s="5" t="s">
        <v>435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448</v>
      </c>
      <c r="C43" s="5" t="s">
        <v>24</v>
      </c>
      <c r="D43" s="5" t="s">
        <v>436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448</v>
      </c>
      <c r="C44" s="5" t="s">
        <v>25</v>
      </c>
      <c r="D44" s="14" t="s">
        <v>438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448</v>
      </c>
      <c r="C45" s="15" t="s">
        <v>308</v>
      </c>
      <c r="D45" s="5" t="s">
        <v>437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448</v>
      </c>
      <c r="C46" s="15" t="s">
        <v>309</v>
      </c>
      <c r="D46" s="14" t="s">
        <v>441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448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448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449</v>
      </c>
      <c r="B49" s="18" t="s">
        <v>450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450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450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450</v>
      </c>
      <c r="C52" s="5" t="s">
        <v>22</v>
      </c>
      <c r="D52" s="5" t="s">
        <v>434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450</v>
      </c>
      <c r="C53" s="5" t="s">
        <v>23</v>
      </c>
      <c r="D53" s="5" t="s">
        <v>435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450</v>
      </c>
      <c r="C54" s="5" t="s">
        <v>24</v>
      </c>
      <c r="D54" s="5" t="s">
        <v>436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450</v>
      </c>
      <c r="C55" s="5" t="s">
        <v>25</v>
      </c>
      <c r="D55" s="14" t="s">
        <v>438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450</v>
      </c>
      <c r="C56" s="15" t="s">
        <v>308</v>
      </c>
      <c r="D56" s="5" t="s">
        <v>437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450</v>
      </c>
      <c r="C57" s="15" t="s">
        <v>309</v>
      </c>
      <c r="D57" s="14" t="s">
        <v>441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450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450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451</v>
      </c>
      <c r="B60" s="18" t="s">
        <v>452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452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452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452</v>
      </c>
      <c r="C63" s="5" t="s">
        <v>22</v>
      </c>
      <c r="D63" s="5" t="s">
        <v>434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452</v>
      </c>
      <c r="C64" s="5" t="s">
        <v>23</v>
      </c>
      <c r="D64" s="5" t="s">
        <v>435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452</v>
      </c>
      <c r="C65" s="5" t="s">
        <v>24</v>
      </c>
      <c r="D65" s="5" t="s">
        <v>436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452</v>
      </c>
      <c r="C66" s="5" t="s">
        <v>25</v>
      </c>
      <c r="D66" s="14" t="s">
        <v>438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452</v>
      </c>
      <c r="C67" s="15" t="s">
        <v>308</v>
      </c>
      <c r="D67" s="5" t="s">
        <v>437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452</v>
      </c>
      <c r="C68" s="15" t="s">
        <v>309</v>
      </c>
      <c r="D68" s="14" t="s">
        <v>441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452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452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453</v>
      </c>
      <c r="B71" s="18" t="s">
        <v>454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454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454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454</v>
      </c>
      <c r="C74" s="5" t="s">
        <v>22</v>
      </c>
      <c r="D74" s="5" t="s">
        <v>434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454</v>
      </c>
      <c r="C75" s="5" t="s">
        <v>23</v>
      </c>
      <c r="D75" s="5" t="s">
        <v>435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454</v>
      </c>
      <c r="C76" s="5" t="s">
        <v>24</v>
      </c>
      <c r="D76" s="5" t="s">
        <v>436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454</v>
      </c>
      <c r="C77" s="5" t="s">
        <v>25</v>
      </c>
      <c r="D77" s="14" t="s">
        <v>438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454</v>
      </c>
      <c r="C78" s="15" t="s">
        <v>308</v>
      </c>
      <c r="D78" s="5" t="s">
        <v>437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454</v>
      </c>
      <c r="C79" s="15" t="s">
        <v>309</v>
      </c>
      <c r="D79" s="14" t="s">
        <v>441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454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454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456</v>
      </c>
      <c r="B82" s="18" t="s">
        <v>455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455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455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455</v>
      </c>
      <c r="C85" s="5" t="s">
        <v>22</v>
      </c>
      <c r="D85" s="5" t="s">
        <v>434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455</v>
      </c>
      <c r="C86" s="5" t="s">
        <v>23</v>
      </c>
      <c r="D86" s="5" t="s">
        <v>435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455</v>
      </c>
      <c r="C87" s="5" t="s">
        <v>24</v>
      </c>
      <c r="D87" s="5" t="s">
        <v>436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455</v>
      </c>
      <c r="C88" s="5" t="s">
        <v>25</v>
      </c>
      <c r="D88" s="14" t="s">
        <v>438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455</v>
      </c>
      <c r="C89" s="15" t="s">
        <v>308</v>
      </c>
      <c r="D89" s="5" t="s">
        <v>437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455</v>
      </c>
      <c r="C90" s="15" t="s">
        <v>309</v>
      </c>
      <c r="D90" s="14" t="s">
        <v>441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455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455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459</v>
      </c>
      <c r="B93" s="18" t="s">
        <v>457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457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457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457</v>
      </c>
      <c r="C96" s="5" t="s">
        <v>22</v>
      </c>
      <c r="D96" s="5" t="s">
        <v>434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457</v>
      </c>
      <c r="C97" s="5" t="s">
        <v>23</v>
      </c>
      <c r="D97" s="5" t="s">
        <v>435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457</v>
      </c>
      <c r="C98" s="5" t="s">
        <v>24</v>
      </c>
      <c r="D98" s="5" t="s">
        <v>436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457</v>
      </c>
      <c r="C99" s="5" t="s">
        <v>25</v>
      </c>
      <c r="D99" s="14" t="s">
        <v>438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457</v>
      </c>
      <c r="C100" s="15" t="s">
        <v>308</v>
      </c>
      <c r="D100" s="5" t="s">
        <v>437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457</v>
      </c>
      <c r="C101" s="15" t="s">
        <v>309</v>
      </c>
      <c r="D101" s="14" t="s">
        <v>441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457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457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460</v>
      </c>
      <c r="B104" s="18" t="s">
        <v>458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458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458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458</v>
      </c>
      <c r="C107" s="5" t="s">
        <v>22</v>
      </c>
      <c r="D107" s="5" t="s">
        <v>434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458</v>
      </c>
      <c r="C108" s="5" t="s">
        <v>23</v>
      </c>
      <c r="D108" s="5" t="s">
        <v>435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458</v>
      </c>
      <c r="C109" s="5" t="s">
        <v>24</v>
      </c>
      <c r="D109" s="5" t="s">
        <v>436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458</v>
      </c>
      <c r="C110" s="5" t="s">
        <v>25</v>
      </c>
      <c r="D110" s="14" t="s">
        <v>438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458</v>
      </c>
      <c r="C111" s="15" t="s">
        <v>308</v>
      </c>
      <c r="D111" s="5" t="s">
        <v>437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458</v>
      </c>
      <c r="C112" s="15" t="s">
        <v>309</v>
      </c>
      <c r="D112" s="14" t="s">
        <v>441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458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458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433</v>
      </c>
      <c r="B115" s="24" t="s">
        <v>333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333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333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333</v>
      </c>
      <c r="C118" s="21" t="s">
        <v>22</v>
      </c>
      <c r="D118" s="21" t="s">
        <v>434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333</v>
      </c>
      <c r="C119" s="21" t="s">
        <v>23</v>
      </c>
      <c r="D119" s="21" t="s">
        <v>435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333</v>
      </c>
      <c r="C120" s="21" t="s">
        <v>24</v>
      </c>
      <c r="D120" s="21" t="s">
        <v>436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333</v>
      </c>
      <c r="C121" s="21" t="s">
        <v>25</v>
      </c>
      <c r="D121" s="21" t="s">
        <v>438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333</v>
      </c>
      <c r="C122" s="22" t="s">
        <v>308</v>
      </c>
      <c r="D122" s="21" t="s">
        <v>437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333</v>
      </c>
      <c r="C123" s="22" t="s">
        <v>309</v>
      </c>
      <c r="D123" s="21" t="s">
        <v>441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333</v>
      </c>
      <c r="C124" s="21" t="s">
        <v>26</v>
      </c>
      <c r="D124" s="21" t="s">
        <v>27</v>
      </c>
      <c r="E124" s="20">
        <f t="shared" si="22"/>
        <v>400327</v>
      </c>
      <c r="F124" s="20">
        <f t="shared" si="22"/>
        <v>146472</v>
      </c>
      <c r="G124" s="20">
        <f t="shared" si="22"/>
        <v>127747</v>
      </c>
      <c r="H124" s="20">
        <f t="shared" si="22"/>
        <v>129396</v>
      </c>
      <c r="I124" s="20">
        <f t="shared" si="22"/>
        <v>300207</v>
      </c>
      <c r="J124" s="20">
        <f t="shared" si="22"/>
        <v>560141</v>
      </c>
      <c r="K124" s="20">
        <f t="shared" si="22"/>
        <v>1487501</v>
      </c>
      <c r="L124" s="20">
        <f t="shared" si="22"/>
        <v>4460543</v>
      </c>
      <c r="M124" s="40">
        <f t="shared" si="23"/>
        <v>7612334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333</v>
      </c>
      <c r="C125" s="2" t="s">
        <v>28</v>
      </c>
      <c r="D125" s="2" t="s">
        <v>29</v>
      </c>
      <c r="E125" s="40">
        <f t="shared" ref="E125:L125" si="24">SUM(E116:E124)</f>
        <v>400327</v>
      </c>
      <c r="F125" s="40">
        <f t="shared" si="24"/>
        <v>146472</v>
      </c>
      <c r="G125" s="40">
        <f t="shared" si="24"/>
        <v>127747</v>
      </c>
      <c r="H125" s="40">
        <f t="shared" si="24"/>
        <v>129396</v>
      </c>
      <c r="I125" s="40">
        <f t="shared" si="24"/>
        <v>300207</v>
      </c>
      <c r="J125" s="40">
        <f t="shared" si="24"/>
        <v>560141</v>
      </c>
      <c r="K125" s="40">
        <f t="shared" si="24"/>
        <v>1487501</v>
      </c>
      <c r="L125" s="40">
        <f t="shared" si="24"/>
        <v>4460543</v>
      </c>
      <c r="M125" s="40">
        <f t="shared" si="23"/>
        <v>7612334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314</v>
      </c>
    </row>
    <row r="131" spans="1:2" x14ac:dyDescent="0.2">
      <c r="B131" t="s">
        <v>487</v>
      </c>
    </row>
    <row r="132" spans="1:2" x14ac:dyDescent="0.2">
      <c r="B132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M01 Jul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322</v>
      </c>
      <c r="B4" s="1" t="s">
        <v>334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424</v>
      </c>
      <c r="B5" s="18" t="s">
        <v>481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481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481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481</v>
      </c>
      <c r="C8" s="5" t="s">
        <v>22</v>
      </c>
      <c r="D8" s="5" t="s">
        <v>434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481</v>
      </c>
      <c r="C9" s="5" t="s">
        <v>23</v>
      </c>
      <c r="D9" s="5" t="s">
        <v>435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481</v>
      </c>
      <c r="C10" s="5" t="s">
        <v>24</v>
      </c>
      <c r="D10" s="5" t="s">
        <v>436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481</v>
      </c>
      <c r="C11" s="5" t="s">
        <v>25</v>
      </c>
      <c r="D11" s="14" t="s">
        <v>438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481</v>
      </c>
      <c r="C12" s="15" t="s">
        <v>308</v>
      </c>
      <c r="D12" s="5" t="s">
        <v>437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481</v>
      </c>
      <c r="C13" s="15" t="s">
        <v>309</v>
      </c>
      <c r="D13" s="14" t="s">
        <v>441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481</v>
      </c>
      <c r="C14" s="5" t="s">
        <v>26</v>
      </c>
      <c r="D14" s="5" t="s">
        <v>27</v>
      </c>
      <c r="E14" s="11">
        <v>2468599</v>
      </c>
      <c r="F14" s="11">
        <v>1800846</v>
      </c>
      <c r="G14" s="11">
        <v>1891823</v>
      </c>
      <c r="H14" s="11">
        <v>1896093</v>
      </c>
      <c r="I14" s="11">
        <v>1555739</v>
      </c>
      <c r="J14" s="11">
        <v>1635408</v>
      </c>
      <c r="K14" s="11">
        <v>10746521</v>
      </c>
      <c r="L14" s="11">
        <v>59057297</v>
      </c>
      <c r="M14" s="10">
        <f t="shared" si="0"/>
        <v>81052326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481</v>
      </c>
      <c r="C15" s="2" t="s">
        <v>28</v>
      </c>
      <c r="D15" s="2" t="s">
        <v>29</v>
      </c>
      <c r="E15" s="10">
        <f t="shared" ref="E15:L15" si="1">SUM(E6:E14)</f>
        <v>2468599</v>
      </c>
      <c r="F15" s="10">
        <f t="shared" si="1"/>
        <v>1800846</v>
      </c>
      <c r="G15" s="10">
        <f t="shared" si="1"/>
        <v>1891823</v>
      </c>
      <c r="H15" s="10">
        <f t="shared" si="1"/>
        <v>1896093</v>
      </c>
      <c r="I15" s="10">
        <f t="shared" si="1"/>
        <v>1555739</v>
      </c>
      <c r="J15" s="10">
        <f t="shared" si="1"/>
        <v>1635408</v>
      </c>
      <c r="K15" s="10">
        <f t="shared" si="1"/>
        <v>10746521</v>
      </c>
      <c r="L15" s="10">
        <f t="shared" si="1"/>
        <v>59057297</v>
      </c>
      <c r="M15" s="10">
        <f t="shared" si="0"/>
        <v>81052326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425</v>
      </c>
      <c r="B16" s="18" t="s">
        <v>482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482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482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482</v>
      </c>
      <c r="C19" s="5" t="s">
        <v>22</v>
      </c>
      <c r="D19" s="5" t="s">
        <v>434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482</v>
      </c>
      <c r="C20" s="5" t="s">
        <v>23</v>
      </c>
      <c r="D20" s="5" t="s">
        <v>435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482</v>
      </c>
      <c r="C21" s="5" t="s">
        <v>24</v>
      </c>
      <c r="D21" s="5" t="s">
        <v>436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482</v>
      </c>
      <c r="C22" s="5" t="s">
        <v>25</v>
      </c>
      <c r="D22" s="14" t="s">
        <v>438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482</v>
      </c>
      <c r="C23" s="15" t="s">
        <v>308</v>
      </c>
      <c r="D23" s="5" t="s">
        <v>437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482</v>
      </c>
      <c r="C24" s="15" t="s">
        <v>309</v>
      </c>
      <c r="D24" s="14" t="s">
        <v>441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482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482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426</v>
      </c>
      <c r="B27" s="18" t="s">
        <v>483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483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483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483</v>
      </c>
      <c r="C30" s="5" t="s">
        <v>22</v>
      </c>
      <c r="D30" s="5" t="s">
        <v>434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483</v>
      </c>
      <c r="C31" s="5" t="s">
        <v>23</v>
      </c>
      <c r="D31" s="5" t="s">
        <v>435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483</v>
      </c>
      <c r="C32" s="5" t="s">
        <v>24</v>
      </c>
      <c r="D32" s="5" t="s">
        <v>436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483</v>
      </c>
      <c r="C33" s="5" t="s">
        <v>25</v>
      </c>
      <c r="D33" s="14" t="s">
        <v>438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483</v>
      </c>
      <c r="C34" s="15" t="s">
        <v>308</v>
      </c>
      <c r="D34" s="5" t="s">
        <v>437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483</v>
      </c>
      <c r="C35" s="15" t="s">
        <v>309</v>
      </c>
      <c r="D35" s="14" t="s">
        <v>441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483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483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427</v>
      </c>
      <c r="B38" s="18" t="s">
        <v>484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484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484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484</v>
      </c>
      <c r="C41" s="5" t="s">
        <v>22</v>
      </c>
      <c r="D41" s="5" t="s">
        <v>434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484</v>
      </c>
      <c r="C42" s="5" t="s">
        <v>23</v>
      </c>
      <c r="D42" s="5" t="s">
        <v>435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484</v>
      </c>
      <c r="C43" s="5" t="s">
        <v>24</v>
      </c>
      <c r="D43" s="5" t="s">
        <v>436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484</v>
      </c>
      <c r="C44" s="5" t="s">
        <v>25</v>
      </c>
      <c r="D44" s="14" t="s">
        <v>438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484</v>
      </c>
      <c r="C45" s="15" t="s">
        <v>308</v>
      </c>
      <c r="D45" s="5" t="s">
        <v>437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484</v>
      </c>
      <c r="C46" s="15" t="s">
        <v>309</v>
      </c>
      <c r="D46" s="14" t="s">
        <v>441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484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484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428</v>
      </c>
      <c r="B49" s="23" t="s">
        <v>333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333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333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333</v>
      </c>
      <c r="C52" s="21" t="s">
        <v>22</v>
      </c>
      <c r="D52" s="21" t="s">
        <v>434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333</v>
      </c>
      <c r="C53" s="21" t="s">
        <v>23</v>
      </c>
      <c r="D53" s="21" t="s">
        <v>435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333</v>
      </c>
      <c r="C54" s="21" t="s">
        <v>24</v>
      </c>
      <c r="D54" s="21" t="s">
        <v>436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333</v>
      </c>
      <c r="C55" s="21" t="s">
        <v>25</v>
      </c>
      <c r="D55" s="21" t="s">
        <v>438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333</v>
      </c>
      <c r="C56" s="22" t="s">
        <v>308</v>
      </c>
      <c r="D56" s="21" t="s">
        <v>437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333</v>
      </c>
      <c r="C57" s="22" t="s">
        <v>309</v>
      </c>
      <c r="D57" s="21" t="s">
        <v>441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333</v>
      </c>
      <c r="C58" s="21" t="s">
        <v>26</v>
      </c>
      <c r="D58" s="21" t="s">
        <v>27</v>
      </c>
      <c r="E58" s="20">
        <f t="shared" si="8"/>
        <v>2468599</v>
      </c>
      <c r="F58" s="20">
        <f t="shared" si="8"/>
        <v>1800846</v>
      </c>
      <c r="G58" s="20">
        <f t="shared" si="8"/>
        <v>1891823</v>
      </c>
      <c r="H58" s="20">
        <f t="shared" si="8"/>
        <v>1896093</v>
      </c>
      <c r="I58" s="20">
        <f t="shared" si="8"/>
        <v>1555739</v>
      </c>
      <c r="J58" s="20">
        <f t="shared" si="8"/>
        <v>1635408</v>
      </c>
      <c r="K58" s="20">
        <f t="shared" si="8"/>
        <v>10746521</v>
      </c>
      <c r="L58" s="20">
        <f t="shared" si="8"/>
        <v>59057297</v>
      </c>
      <c r="M58" s="40">
        <f t="shared" si="10"/>
        <v>81052326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333</v>
      </c>
      <c r="C59" s="2" t="s">
        <v>28</v>
      </c>
      <c r="D59" s="2" t="s">
        <v>29</v>
      </c>
      <c r="E59" s="40">
        <f t="shared" ref="E59:L59" si="11">SUM(E50:E58)</f>
        <v>2468599</v>
      </c>
      <c r="F59" s="40">
        <f t="shared" si="11"/>
        <v>1800846</v>
      </c>
      <c r="G59" s="40">
        <f t="shared" si="11"/>
        <v>1891823</v>
      </c>
      <c r="H59" s="40">
        <f t="shared" si="11"/>
        <v>1896093</v>
      </c>
      <c r="I59" s="40">
        <f t="shared" si="11"/>
        <v>1555739</v>
      </c>
      <c r="J59" s="40">
        <f t="shared" si="11"/>
        <v>1635408</v>
      </c>
      <c r="K59" s="40">
        <f t="shared" si="11"/>
        <v>10746521</v>
      </c>
      <c r="L59" s="40">
        <f t="shared" si="11"/>
        <v>59057297</v>
      </c>
      <c r="M59" s="40">
        <f t="shared" si="10"/>
        <v>81052326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314</v>
      </c>
    </row>
    <row r="66" spans="1:2" x14ac:dyDescent="0.2">
      <c r="B66" t="s">
        <v>488</v>
      </c>
    </row>
    <row r="67" spans="1:2" x14ac:dyDescent="0.2">
      <c r="B67" t="s">
        <v>480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2015-08-15T08:47:04Z</dcterms:modified>
</cp:coreProperties>
</file>